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Geert\Gilde\Gilde Wip\"/>
    </mc:Choice>
  </mc:AlternateContent>
  <xr:revisionPtr revIDLastSave="0" documentId="13_ncr:1_{C7A12637-B209-4072-927F-30EE2C62C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itslag" sheetId="2" r:id="rId1"/>
  </sheets>
  <definedNames>
    <definedName name="_xlnm._FilterDatabase" localSheetId="0" hidden="1">Uitslag!$C$22:$M$22</definedName>
    <definedName name="_xlnm.Print_Area" localSheetId="0">Uitslag!$B$2:$L$28</definedName>
    <definedName name="saklasse" comment="Sorteer A klasse">Uitslag!$C$10:$M$19</definedName>
    <definedName name="sbklasse" comment="Sorteer B klasse">Uitslag!$C$22:$M$27</definedName>
    <definedName name="sere" comment="Sorteer ere klasse">Uitslag!$C$5:$M$7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L16" i="2" s="1"/>
  <c r="M16" i="2" s="1"/>
  <c r="K24" i="2" l="1"/>
  <c r="L24" i="2" s="1"/>
  <c r="K26" i="2"/>
  <c r="L26" i="2" s="1"/>
  <c r="K23" i="2"/>
  <c r="L23" i="2" s="1"/>
  <c r="K27" i="2"/>
  <c r="L27" i="2" s="1"/>
  <c r="K25" i="2"/>
  <c r="L25" i="2" s="1"/>
  <c r="K18" i="2"/>
  <c r="L18" i="2" s="1"/>
  <c r="K19" i="2"/>
  <c r="L19" i="2" s="1"/>
  <c r="K14" i="2"/>
  <c r="L14" i="2" s="1"/>
  <c r="K11" i="2"/>
  <c r="L11" i="2" s="1"/>
  <c r="K17" i="2"/>
  <c r="L17" i="2" s="1"/>
  <c r="K15" i="2"/>
  <c r="L15" i="2" s="1"/>
  <c r="K13" i="2"/>
  <c r="L13" i="2" s="1"/>
  <c r="K12" i="2"/>
  <c r="L12" i="2" s="1"/>
  <c r="K7" i="2"/>
  <c r="L7" i="2" s="1"/>
  <c r="K6" i="2"/>
  <c r="L6" i="2" s="1"/>
  <c r="M11" i="2" l="1"/>
  <c r="M13" i="2"/>
  <c r="M6" i="2"/>
  <c r="M17" i="2"/>
  <c r="M18" i="2"/>
  <c r="M14" i="2"/>
  <c r="M15" i="2"/>
  <c r="M7" i="2"/>
  <c r="M12" i="2"/>
  <c r="M25" i="2"/>
  <c r="M19" i="2"/>
  <c r="M26" i="2"/>
  <c r="M24" i="2"/>
  <c r="M23" i="2"/>
  <c r="M27" i="2"/>
</calcChain>
</file>

<file path=xl/sharedStrings.xml><?xml version="1.0" encoding="utf-8"?>
<sst xmlns="http://schemas.openxmlformats.org/spreadsheetml/2006/main" count="53" uniqueCount="34">
  <si>
    <t>Naam</t>
  </si>
  <si>
    <t>Totaal</t>
  </si>
  <si>
    <t>Jan van Thiel</t>
  </si>
  <si>
    <t>Toon Graat</t>
  </si>
  <si>
    <t>Rinus Thijssen</t>
  </si>
  <si>
    <t>Geert Arts</t>
  </si>
  <si>
    <t>Gerrit Janssen</t>
  </si>
  <si>
    <t>Truus Kusters</t>
  </si>
  <si>
    <t>Maria Janssen</t>
  </si>
  <si>
    <t>Marcus Katalowski</t>
  </si>
  <si>
    <t>Arie vd Kimmenade</t>
  </si>
  <si>
    <t>Theo Vervoort</t>
  </si>
  <si>
    <t>Theo Sommers</t>
  </si>
  <si>
    <t>Lois Kuipers</t>
  </si>
  <si>
    <t>Martijn Graat</t>
  </si>
  <si>
    <t>Jos Graat</t>
  </si>
  <si>
    <t>Jan Leenders</t>
  </si>
  <si>
    <t>Klasse</t>
  </si>
  <si>
    <t>Plaats</t>
  </si>
  <si>
    <t>Gem.</t>
  </si>
  <si>
    <t>Beugen</t>
  </si>
  <si>
    <t>Boekel</t>
  </si>
  <si>
    <t>Gemert</t>
  </si>
  <si>
    <t>Groeningen</t>
  </si>
  <si>
    <t>Heijen</t>
  </si>
  <si>
    <t>Oploo</t>
  </si>
  <si>
    <t>Overloon</t>
  </si>
  <si>
    <t>Ere-klasse</t>
  </si>
  <si>
    <t>A-klasse</t>
  </si>
  <si>
    <t>B-klasse</t>
  </si>
  <si>
    <t>Zomeravond competitie 2023</t>
  </si>
  <si>
    <t>Jan Oerlemans</t>
  </si>
  <si>
    <t>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</si>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</sst>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name val="Arial"/>
      <family val="2"/>
    </font>
    <font>
      <sz val="8"/>
      <name val="Arial"/>
    </font>
    <font>
      <sz val="12"/>
      <name val="Arial"/>
      <family val="2"/>
    </font>
    <font>
      <b/>
      <sz val="18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/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4" fillId="0" borderId="0" xfId="0" applyFont="1"/>
    <xf numFmtId="0" fontId="3" fillId="0" borderId="0" xfId="0" quotePrefix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0</xdr:row>
          <xdr:rowOff>28575</xdr:rowOff>
        </xdr:from>
        <xdr:to>
          <xdr:col>12</xdr:col>
          <xdr:colOff>104775</xdr:colOff>
          <xdr:row>2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nl-NL" sz="1200" b="0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Sorteren van alle klasse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B2:N28"/>
  <sheetViews>
    <sheetView tabSelected="1" zoomScaleNormal="100" workbookViewId="0">
      <selection activeCell="C3" sqref="C3"/>
    </sheetView>
  </sheetViews>
  <sheetFormatPr defaultColWidth="9.140625" defaultRowHeight="15" x14ac:dyDescent="0.2"/>
  <cols>
    <col min="1" max="1" width="9.140625" style="1"/>
    <col min="2" max="2" width="2.5703125" style="23" bestFit="1" customWidth="1"/>
    <col min="3" max="3" width="20.7109375" style="1" customWidth="1"/>
    <col min="4" max="4" width="12.85546875" style="1" bestFit="1" customWidth="1"/>
    <col min="5" max="6" width="6.5703125" style="1" bestFit="1" customWidth="1"/>
    <col min="7" max="8" width="7" style="1" bestFit="1" customWidth="1"/>
    <col min="9" max="10" width="8.28515625" style="1" bestFit="1" customWidth="1"/>
    <col min="11" max="11" width="7.42578125" style="1" bestFit="1" customWidth="1"/>
    <col min="12" max="12" width="7" style="1" bestFit="1" customWidth="1"/>
    <col min="13" max="13" width="8.140625" style="1" bestFit="1" customWidth="1"/>
    <col min="14" max="16384" width="9.140625" style="1"/>
  </cols>
  <sheetData>
    <row r="2" spans="2:14" ht="23.25" x14ac:dyDescent="0.35">
      <c r="C2" s="27" t="s">
        <v>30</v>
      </c>
    </row>
    <row r="3" spans="2:14" ht="23.25" x14ac:dyDescent="0.35">
      <c r="C3" s="27"/>
    </row>
    <row r="4" spans="2:14" ht="18" x14ac:dyDescent="0.2">
      <c r="B4" s="18"/>
      <c r="C4" s="25" t="s">
        <v>27</v>
      </c>
      <c r="D4" s="2"/>
      <c r="E4" s="3"/>
      <c r="F4" s="3"/>
      <c r="G4" s="3"/>
      <c r="H4" s="3"/>
      <c r="I4" s="3"/>
      <c r="J4" s="3"/>
      <c r="K4" s="3"/>
      <c r="L4" s="4"/>
      <c r="M4" s="3"/>
    </row>
    <row r="5" spans="2:14" x14ac:dyDescent="0.2">
      <c r="B5" s="19"/>
      <c r="C5" s="6" t="s">
        <v>0</v>
      </c>
      <c r="D5" s="6" t="s">
        <v>18</v>
      </c>
      <c r="E5" s="7">
        <v>45125</v>
      </c>
      <c r="F5" s="7">
        <v>45132</v>
      </c>
      <c r="G5" s="7">
        <v>45139</v>
      </c>
      <c r="H5" s="7">
        <v>45146</v>
      </c>
      <c r="I5" s="7">
        <v>45153</v>
      </c>
      <c r="J5" s="7">
        <v>45160</v>
      </c>
      <c r="K5" s="8" t="s">
        <v>1</v>
      </c>
      <c r="L5" s="9" t="s">
        <v>19</v>
      </c>
      <c r="M5" s="8" t="s">
        <v>17</v>
      </c>
    </row>
    <row r="6" spans="2:14" x14ac:dyDescent="0.2">
      <c r="B6" s="16">
        <v>1</v>
      </c>
      <c r="C6" s="6" t="s">
        <v>5</v>
      </c>
      <c r="D6" s="6" t="s">
        <v>26</v>
      </c>
      <c r="E6" s="8">
        <v>20</v>
      </c>
      <c r="F6" s="8">
        <v>20</v>
      </c>
      <c r="G6" s="8">
        <v>17</v>
      </c>
      <c r="H6" s="8">
        <v>20</v>
      </c>
      <c r="I6" s="8">
        <v>18</v>
      </c>
      <c r="J6" s="8">
        <v>19</v>
      </c>
      <c r="K6" s="8">
        <f>SUM(E6:J6)</f>
        <v>114</v>
      </c>
      <c r="L6" s="9">
        <f>IF(K6=0,0,AVERAGE(E6:J6))</f>
        <v>19</v>
      </c>
      <c r="M6" s="8" t="str">
        <f>IF(L6&gt;12.99,IF(L6&gt;14.99,IF(L6&gt;16.99,"Ere","A"),"B"),"C")</f>
        <v>Ere</v>
      </c>
    </row>
    <row r="7" spans="2:14" x14ac:dyDescent="0.2">
      <c r="B7" s="16">
        <v>2</v>
      </c>
      <c r="C7" s="6" t="s">
        <v>14</v>
      </c>
      <c r="D7" s="6" t="s">
        <v>24</v>
      </c>
      <c r="E7" s="8">
        <v>18</v>
      </c>
      <c r="F7" s="8">
        <v>18</v>
      </c>
      <c r="G7" s="8">
        <v>17</v>
      </c>
      <c r="H7" s="8">
        <v>17</v>
      </c>
      <c r="I7" s="8">
        <v>18</v>
      </c>
      <c r="J7" s="8">
        <v>17</v>
      </c>
      <c r="K7" s="8">
        <f>SUM(E7:J7)</f>
        <v>105</v>
      </c>
      <c r="L7" s="9">
        <f>IF(K7=0,0,AVERAGE(E7:J7))</f>
        <v>17.5</v>
      </c>
      <c r="M7" s="8" t="str">
        <f>IF(L7&gt;12.99,IF(L7&gt;14.99,IF(L7&gt;16.99,"Ere","A"),"B"),"C")</f>
        <v>Ere</v>
      </c>
    </row>
    <row r="8" spans="2:14" x14ac:dyDescent="0.2">
      <c r="B8" s="20"/>
      <c r="C8" s="10"/>
      <c r="D8" s="10"/>
      <c r="E8" s="11"/>
      <c r="F8" s="11"/>
      <c r="G8" s="11"/>
      <c r="H8" s="11"/>
      <c r="I8" s="11"/>
      <c r="J8" s="11"/>
      <c r="K8" s="11"/>
      <c r="L8" s="12"/>
      <c r="M8" s="11"/>
    </row>
    <row r="9" spans="2:14" ht="18" x14ac:dyDescent="0.2">
      <c r="B9" s="18"/>
      <c r="C9" s="26" t="s">
        <v>28</v>
      </c>
      <c r="D9" s="5"/>
      <c r="E9" s="13"/>
      <c r="F9" s="13"/>
      <c r="G9" s="13"/>
      <c r="H9" s="13"/>
      <c r="I9" s="13"/>
      <c r="J9" s="13"/>
      <c r="K9" s="13"/>
      <c r="L9" s="14"/>
      <c r="M9" s="13"/>
    </row>
    <row r="10" spans="2:14" x14ac:dyDescent="0.2">
      <c r="B10" s="21"/>
      <c r="C10" s="6" t="s">
        <v>0</v>
      </c>
      <c r="D10" s="6" t="s">
        <v>18</v>
      </c>
      <c r="E10" s="7">
        <v>45125</v>
      </c>
      <c r="F10" s="7">
        <v>45132</v>
      </c>
      <c r="G10" s="7">
        <v>45139</v>
      </c>
      <c r="H10" s="7">
        <v>45146</v>
      </c>
      <c r="I10" s="7">
        <v>45153</v>
      </c>
      <c r="J10" s="7">
        <v>45160</v>
      </c>
      <c r="K10" s="8" t="s">
        <v>1</v>
      </c>
      <c r="L10" s="9" t="s">
        <v>19</v>
      </c>
      <c r="M10" s="8" t="s">
        <v>17</v>
      </c>
    </row>
    <row r="11" spans="2:14" x14ac:dyDescent="0.2">
      <c r="B11" s="16">
        <v>1</v>
      </c>
      <c r="C11" s="24" t="s">
        <v>15</v>
      </c>
      <c r="D11" s="6" t="s">
        <v>24</v>
      </c>
      <c r="E11" s="8">
        <v>15</v>
      </c>
      <c r="F11" s="8">
        <v>20</v>
      </c>
      <c r="G11" s="8">
        <v>20</v>
      </c>
      <c r="H11" s="8">
        <v>18</v>
      </c>
      <c r="I11" s="8">
        <v>17</v>
      </c>
      <c r="J11" s="8">
        <v>17</v>
      </c>
      <c r="K11" s="8">
        <f>SUM(E11:J11)</f>
        <v>107</v>
      </c>
      <c r="L11" s="9">
        <f>IF(K11=0,0,AVERAGE(E11:J11))</f>
        <v>17.833333333333332</v>
      </c>
      <c r="M11" s="8" t="str">
        <f>IF(L11&gt;12.99,IF(L11&gt;14.99,IF(L11&gt;16.99,"Ere","A"),"B"),"C")</f>
        <v>Ere</v>
      </c>
    </row>
    <row r="12" spans="2:14" x14ac:dyDescent="0.2">
      <c r="B12" s="16">
        <v>2</v>
      </c>
      <c r="C12" s="24" t="s">
        <v>9</v>
      </c>
      <c r="D12" s="6" t="s">
        <v>24</v>
      </c>
      <c r="E12" s="8">
        <v>19</v>
      </c>
      <c r="F12" s="8">
        <v>15</v>
      </c>
      <c r="G12" s="8">
        <v>16</v>
      </c>
      <c r="H12" s="8">
        <v>17</v>
      </c>
      <c r="I12" s="8">
        <v>18</v>
      </c>
      <c r="J12" s="8">
        <v>18</v>
      </c>
      <c r="K12" s="8">
        <f>SUM(E12:J12)</f>
        <v>103</v>
      </c>
      <c r="L12" s="9">
        <f>IF(K12=0,0,AVERAGE(E12:J12))</f>
        <v>17.166666666666668</v>
      </c>
      <c r="M12" s="8" t="str">
        <f>IF(L12&gt;12.99,IF(L12&gt;14.99,IF(L12&gt;16.99,"Ere","A"),"B"),"C")</f>
        <v>Ere</v>
      </c>
    </row>
    <row r="13" spans="2:14" x14ac:dyDescent="0.2">
      <c r="B13" s="16">
        <v>3</v>
      </c>
      <c r="C13" s="24" t="s">
        <v>11</v>
      </c>
      <c r="D13" s="6" t="s">
        <v>23</v>
      </c>
      <c r="E13" s="8">
        <v>17</v>
      </c>
      <c r="F13" s="8">
        <v>18</v>
      </c>
      <c r="G13" s="8">
        <v>16</v>
      </c>
      <c r="H13" s="8">
        <v>16</v>
      </c>
      <c r="I13" s="8">
        <v>18</v>
      </c>
      <c r="J13" s="8">
        <v>14</v>
      </c>
      <c r="K13" s="8">
        <f>SUM(E13:J13)</f>
        <v>99</v>
      </c>
      <c r="L13" s="9">
        <f>IF(K13=0,0,AVERAGE(E13:J13))</f>
        <v>16.5</v>
      </c>
      <c r="M13" s="8" t="str">
        <f>IF(L13&gt;12.99,IF(L13&gt;14.99,IF(L13&gt;16.99,"Ere","A"),"B"),"C")</f>
        <v>A</v>
      </c>
    </row>
    <row r="14" spans="2:14" x14ac:dyDescent="0.2">
      <c r="B14" s="16">
        <v>4</v>
      </c>
      <c r="C14" s="24" t="s">
        <v>16</v>
      </c>
      <c r="D14" s="6" t="s">
        <v>21</v>
      </c>
      <c r="E14" s="8">
        <v>15</v>
      </c>
      <c r="F14" s="8">
        <v>15</v>
      </c>
      <c r="G14" s="8">
        <v>18</v>
      </c>
      <c r="H14" s="8">
        <v>16</v>
      </c>
      <c r="I14" s="8">
        <v>19</v>
      </c>
      <c r="J14" s="8">
        <v>16</v>
      </c>
      <c r="K14" s="8">
        <f>SUM(E14:J14)</f>
        <v>99</v>
      </c>
      <c r="L14" s="9">
        <f>IF(K14=0,0,AVERAGE(E14:J14))</f>
        <v>16.5</v>
      </c>
      <c r="M14" s="8" t="str">
        <f>IF(L14&gt;12.99,IF(L14&gt;14.99,IF(L14&gt;16.99,"Ere","A"),"B"),"C")</f>
        <v>A</v>
      </c>
    </row>
    <row r="15" spans="2:14" x14ac:dyDescent="0.2">
      <c r="B15" s="16">
        <v>5</v>
      </c>
      <c r="C15" s="24" t="s">
        <v>6</v>
      </c>
      <c r="D15" s="6" t="s">
        <v>21</v>
      </c>
      <c r="E15" s="8">
        <v>17</v>
      </c>
      <c r="F15" s="8">
        <v>17</v>
      </c>
      <c r="G15" s="8">
        <v>15</v>
      </c>
      <c r="H15" s="8">
        <v>18</v>
      </c>
      <c r="I15" s="8">
        <v>13</v>
      </c>
      <c r="J15" s="8">
        <v>17</v>
      </c>
      <c r="K15" s="8">
        <f>SUM(E15:J15)</f>
        <v>97</v>
      </c>
      <c r="L15" s="9">
        <f>IF(K15=0,0,AVERAGE(E15:J15))</f>
        <v>16.166666666666668</v>
      </c>
      <c r="M15" s="8" t="str">
        <f>IF(L15&gt;12.99,IF(L15&gt;14.99,IF(L15&gt;16.99,"Ere","A"),"B"),"C")</f>
        <v>A</v>
      </c>
      <c r="N15" s="28" t="s">
        <v>33</v>
      </c>
    </row>
    <row r="16" spans="2:14" x14ac:dyDescent="0.2">
      <c r="B16" s="16">
        <v>6</v>
      </c>
      <c r="C16" s="24" t="s">
        <v>31</v>
      </c>
      <c r="D16" s="6" t="s">
        <v>21</v>
      </c>
      <c r="E16" s="8">
        <v>13</v>
      </c>
      <c r="F16" s="8">
        <v>18</v>
      </c>
      <c r="G16" s="8">
        <v>16</v>
      </c>
      <c r="H16" s="8">
        <v>15</v>
      </c>
      <c r="I16" s="8">
        <v>18</v>
      </c>
      <c r="J16" s="8">
        <v>17</v>
      </c>
      <c r="K16" s="8">
        <f>SUM(E16:J16)</f>
        <v>97</v>
      </c>
      <c r="L16" s="9">
        <f>IF(K16=0,0,AVERAGE(E16:J16))</f>
        <v>16.166666666666668</v>
      </c>
      <c r="M16" s="8" t="str">
        <f>IF(L16&gt;12.99,IF(L16&gt;14.99,IF(L16&gt;16.99,"Ere","A"),"B"),"C")</f>
        <v>A</v>
      </c>
      <c r="N16" s="28" t="s">
        <v>32</v>
      </c>
    </row>
    <row r="17" spans="2:13" x14ac:dyDescent="0.2">
      <c r="B17" s="16">
        <v>7</v>
      </c>
      <c r="C17" s="24" t="s">
        <v>8</v>
      </c>
      <c r="D17" s="6" t="s">
        <v>21</v>
      </c>
      <c r="E17" s="8">
        <v>17</v>
      </c>
      <c r="F17" s="8">
        <v>14</v>
      </c>
      <c r="G17" s="8">
        <v>16</v>
      </c>
      <c r="H17" s="8">
        <v>13</v>
      </c>
      <c r="I17" s="8">
        <v>18</v>
      </c>
      <c r="J17" s="8">
        <v>16</v>
      </c>
      <c r="K17" s="8">
        <f>SUM(E17:J17)</f>
        <v>94</v>
      </c>
      <c r="L17" s="9">
        <f>IF(K17=0,0,AVERAGE(E17:J17))</f>
        <v>15.666666666666666</v>
      </c>
      <c r="M17" s="8" t="str">
        <f>IF(L17&gt;12.99,IF(L17&gt;14.99,IF(L17&gt;16.99,"Ere","A"),"B"),"C")</f>
        <v>A</v>
      </c>
    </row>
    <row r="18" spans="2:13" x14ac:dyDescent="0.2">
      <c r="B18" s="16">
        <v>8</v>
      </c>
      <c r="C18" s="24" t="s">
        <v>10</v>
      </c>
      <c r="D18" s="6" t="s">
        <v>21</v>
      </c>
      <c r="E18" s="8">
        <v>13</v>
      </c>
      <c r="F18" s="8">
        <v>13</v>
      </c>
      <c r="G18" s="8">
        <v>14</v>
      </c>
      <c r="H18" s="8">
        <v>16</v>
      </c>
      <c r="I18" s="8">
        <v>17</v>
      </c>
      <c r="J18" s="8">
        <v>15</v>
      </c>
      <c r="K18" s="8">
        <f>SUM(E18:J18)</f>
        <v>88</v>
      </c>
      <c r="L18" s="9">
        <f>IF(K18=0,0,AVERAGE(E18:J18))</f>
        <v>14.666666666666666</v>
      </c>
      <c r="M18" s="8" t="str">
        <f>IF(L18&gt;12.99,IF(L18&gt;14.99,IF(L18&gt;16.99,"Ere","A"),"B"),"C")</f>
        <v>B</v>
      </c>
    </row>
    <row r="19" spans="2:13" x14ac:dyDescent="0.2">
      <c r="B19" s="16">
        <v>9</v>
      </c>
      <c r="C19" s="24" t="s">
        <v>7</v>
      </c>
      <c r="D19" s="6" t="s">
        <v>23</v>
      </c>
      <c r="E19" s="8">
        <v>17</v>
      </c>
      <c r="F19" s="8">
        <v>10</v>
      </c>
      <c r="G19" s="8">
        <v>14</v>
      </c>
      <c r="H19" s="8">
        <v>10</v>
      </c>
      <c r="I19" s="8">
        <v>16</v>
      </c>
      <c r="J19" s="8">
        <v>18</v>
      </c>
      <c r="K19" s="8">
        <f>SUM(E19:J19)</f>
        <v>85</v>
      </c>
      <c r="L19" s="9">
        <f>IF(K19=0,0,AVERAGE(E19:J19))</f>
        <v>14.166666666666666</v>
      </c>
      <c r="M19" s="8" t="str">
        <f>IF(L19&gt;12.99,IF(L19&gt;14.99,IF(L19&gt;16.99,"Ere","A"),"B"),"C")</f>
        <v>B</v>
      </c>
    </row>
    <row r="20" spans="2:13" x14ac:dyDescent="0.2">
      <c r="B20" s="20"/>
      <c r="C20" s="10"/>
      <c r="D20" s="10"/>
      <c r="E20" s="11"/>
      <c r="F20" s="11"/>
      <c r="G20" s="11"/>
      <c r="H20" s="11"/>
      <c r="I20" s="11"/>
      <c r="J20" s="11"/>
      <c r="K20" s="11"/>
      <c r="L20" s="12"/>
      <c r="M20" s="11"/>
    </row>
    <row r="21" spans="2:13" ht="18" x14ac:dyDescent="0.2">
      <c r="B21" s="18"/>
      <c r="C21" s="26" t="s">
        <v>29</v>
      </c>
      <c r="D21" s="5"/>
      <c r="E21" s="13"/>
      <c r="F21" s="13"/>
      <c r="G21" s="13"/>
      <c r="H21" s="13"/>
      <c r="I21" s="13"/>
      <c r="J21" s="13"/>
      <c r="K21" s="13"/>
      <c r="L21" s="14"/>
      <c r="M21" s="13"/>
    </row>
    <row r="22" spans="2:13" x14ac:dyDescent="0.2">
      <c r="B22" s="21"/>
      <c r="C22" s="15" t="s">
        <v>0</v>
      </c>
      <c r="D22" s="17" t="s">
        <v>18</v>
      </c>
      <c r="E22" s="7">
        <v>45125</v>
      </c>
      <c r="F22" s="7">
        <v>45132</v>
      </c>
      <c r="G22" s="7">
        <v>45139</v>
      </c>
      <c r="H22" s="7">
        <v>45146</v>
      </c>
      <c r="I22" s="7">
        <v>45153</v>
      </c>
      <c r="J22" s="7">
        <v>45160</v>
      </c>
      <c r="K22" s="8" t="s">
        <v>1</v>
      </c>
      <c r="L22" s="9" t="s">
        <v>19</v>
      </c>
      <c r="M22" s="8" t="s">
        <v>17</v>
      </c>
    </row>
    <row r="23" spans="2:13" x14ac:dyDescent="0.2">
      <c r="B23" s="22">
        <v>1</v>
      </c>
      <c r="C23" s="24" t="s">
        <v>12</v>
      </c>
      <c r="D23" s="6" t="s">
        <v>25</v>
      </c>
      <c r="E23" s="8">
        <v>10</v>
      </c>
      <c r="F23" s="8">
        <v>14</v>
      </c>
      <c r="G23" s="8">
        <v>17</v>
      </c>
      <c r="H23" s="8">
        <v>15</v>
      </c>
      <c r="I23" s="8">
        <v>18</v>
      </c>
      <c r="J23" s="8">
        <v>14</v>
      </c>
      <c r="K23" s="8">
        <f>SUM(E23:J23)</f>
        <v>88</v>
      </c>
      <c r="L23" s="9">
        <f>IF(K23=0,0,AVERAGE(E23:J23))</f>
        <v>14.666666666666666</v>
      </c>
      <c r="M23" s="8" t="str">
        <f>IF(L23&gt;12.99,IF(L23&gt;14.99,IF(L23&gt;16.99,"Ere","A"),"B"),"C")</f>
        <v>B</v>
      </c>
    </row>
    <row r="24" spans="2:13" x14ac:dyDescent="0.2">
      <c r="B24" s="16">
        <v>2</v>
      </c>
      <c r="C24" s="24" t="s">
        <v>13</v>
      </c>
      <c r="D24" s="6" t="s">
        <v>22</v>
      </c>
      <c r="E24" s="8">
        <v>10</v>
      </c>
      <c r="F24" s="8">
        <v>16</v>
      </c>
      <c r="G24" s="8">
        <v>12</v>
      </c>
      <c r="H24" s="8">
        <v>17</v>
      </c>
      <c r="I24" s="8">
        <v>16</v>
      </c>
      <c r="J24" s="8">
        <v>17</v>
      </c>
      <c r="K24" s="8">
        <f>SUM(E24:J24)</f>
        <v>88</v>
      </c>
      <c r="L24" s="9">
        <f>IF(K24=0,0,AVERAGE(E24:J24))</f>
        <v>14.666666666666666</v>
      </c>
      <c r="M24" s="8" t="str">
        <f>IF(L24&gt;12.99,IF(L24&gt;14.99,IF(L24&gt;16.99,"Ere","A"),"B"),"C")</f>
        <v>B</v>
      </c>
    </row>
    <row r="25" spans="2:13" x14ac:dyDescent="0.2">
      <c r="B25" s="16">
        <v>3</v>
      </c>
      <c r="C25" s="24" t="s">
        <v>4</v>
      </c>
      <c r="D25" s="6" t="s">
        <v>23</v>
      </c>
      <c r="E25" s="8">
        <v>15</v>
      </c>
      <c r="F25" s="8">
        <v>12</v>
      </c>
      <c r="G25" s="8">
        <v>11</v>
      </c>
      <c r="H25" s="8">
        <v>15</v>
      </c>
      <c r="I25" s="8">
        <v>14</v>
      </c>
      <c r="J25" s="8">
        <v>10</v>
      </c>
      <c r="K25" s="8">
        <f>SUM(E25:J25)</f>
        <v>77</v>
      </c>
      <c r="L25" s="9">
        <f>IF(K25=0,0,AVERAGE(E25:J25))</f>
        <v>12.833333333333334</v>
      </c>
      <c r="M25" s="8" t="str">
        <f>IF(L25&gt;12.99,IF(L25&gt;14.99,IF(L25&gt;16.99,"Ere","A"),"B"),"C")</f>
        <v>C</v>
      </c>
    </row>
    <row r="26" spans="2:13" x14ac:dyDescent="0.2">
      <c r="B26" s="16">
        <v>4</v>
      </c>
      <c r="C26" s="24" t="s">
        <v>3</v>
      </c>
      <c r="D26" s="6" t="s">
        <v>20</v>
      </c>
      <c r="E26" s="8">
        <v>11</v>
      </c>
      <c r="F26" s="8">
        <v>8</v>
      </c>
      <c r="G26" s="8">
        <v>12</v>
      </c>
      <c r="H26" s="8">
        <v>9</v>
      </c>
      <c r="I26" s="8">
        <v>10</v>
      </c>
      <c r="J26" s="8">
        <v>8</v>
      </c>
      <c r="K26" s="8">
        <f>SUM(E26:J26)</f>
        <v>58</v>
      </c>
      <c r="L26" s="9">
        <f>IF(K26=0,0,AVERAGE(E26:J26))</f>
        <v>9.6666666666666661</v>
      </c>
      <c r="M26" s="8" t="str">
        <f>IF(L26&gt;12.99,IF(L26&gt;14.99,IF(L26&gt;16.99,"Ere","A"),"B"),"C")</f>
        <v>C</v>
      </c>
    </row>
    <row r="27" spans="2:13" x14ac:dyDescent="0.2">
      <c r="B27" s="16">
        <v>5</v>
      </c>
      <c r="C27" s="24" t="s">
        <v>2</v>
      </c>
      <c r="D27" s="6" t="s">
        <v>22</v>
      </c>
      <c r="E27" s="8">
        <v>9</v>
      </c>
      <c r="F27" s="8">
        <v>16</v>
      </c>
      <c r="G27" s="8">
        <v>7</v>
      </c>
      <c r="H27" s="8"/>
      <c r="I27" s="8"/>
      <c r="J27" s="8"/>
      <c r="K27" s="8">
        <f>SUM(E27:J27)</f>
        <v>32</v>
      </c>
      <c r="L27" s="9">
        <f>IF(K27=0,0,AVERAGE(E27:J27))</f>
        <v>10.666666666666666</v>
      </c>
      <c r="M27" s="8" t="str">
        <f>IF(L27&gt;12.99,IF(L27&gt;14.99,IF(L27&gt;16.99,"Ere","A"),"B"),"C")</f>
        <v>C</v>
      </c>
    </row>
    <row r="28" spans="2:13" x14ac:dyDescent="0.2">
      <c r="B28" s="18"/>
      <c r="C28" s="2"/>
      <c r="D28" s="2"/>
      <c r="E28" s="3"/>
      <c r="F28" s="3"/>
      <c r="G28" s="3"/>
      <c r="H28" s="3"/>
      <c r="I28" s="3"/>
      <c r="J28" s="3"/>
      <c r="K28" s="3"/>
      <c r="L28" s="12"/>
      <c r="M28" s="11"/>
    </row>
  </sheetData>
  <sortState xmlns:xlrd2="http://schemas.microsoft.com/office/spreadsheetml/2017/richdata2" ref="C23:M27">
    <sortCondition descending="1" ref="K23:K27"/>
  </sortState>
  <phoneticPr fontId="2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orteren">
                <anchor moveWithCells="1" sizeWithCells="1">
                  <from>
                    <xdr:col>8</xdr:col>
                    <xdr:colOff>409575</xdr:colOff>
                    <xdr:row>0</xdr:row>
                    <xdr:rowOff>28575</xdr:rowOff>
                  </from>
                  <to>
                    <xdr:col>12</xdr:col>
                    <xdr:colOff>104775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Uitslag</vt:lpstr>
      <vt:lpstr>Uitslag!Afdrukbereik</vt:lpstr>
      <vt:lpstr>saklasse</vt:lpstr>
      <vt:lpstr>sbklasse</vt:lpstr>
      <vt:lpstr>sere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 v.d. Kimmenade</dc:creator>
  <cp:lastModifiedBy>Geert Arts</cp:lastModifiedBy>
  <cp:lastPrinted>2023-07-26T09:43:57Z</cp:lastPrinted>
  <dcterms:created xsi:type="dcterms:W3CDTF">2011-08-17T19:47:23Z</dcterms:created>
  <dcterms:modified xsi:type="dcterms:W3CDTF">2023-08-23T18:43:49Z</dcterms:modified>
</cp:coreProperties>
</file>